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8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J196" i="1" l="1"/>
  <c r="L196" i="1"/>
  <c r="H196" i="1"/>
  <c r="G196" i="1"/>
  <c r="I196" i="1"/>
  <c r="F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<sst xmlns="http://schemas.openxmlformats.org/spreadsheetml/2006/main" count="258" uniqueCount="79">
  <si>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</si>
  <si>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</si>
  <si>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</si>
  <si>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</si>
  <si>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</si>
  <si>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</si>
  <si>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</si>
  <si>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</si>
  <si>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</si>
  <si>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</si>
  <si>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</si>
  <si>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</si>
  <si>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</si>
  <si>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</si>
  <si>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</si>
  <si>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</si>
  <si>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</si>
  <si>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</si>
  <si>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</si>
  <si>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</si>
  <si>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</si>
  <si>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</si>
  <si>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</si>
  <si>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</si>
  <si>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</si>
  <si>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</si>
  <si>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</si>
  <si>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</si>
  <si>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</si>
  <si>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</si>
  <si>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</si>
  <si>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</si>
  <si>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</si>
  <si>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</si>
  <si>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</si>
  <si>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</si>
  <si>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</si>
  <si>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</si>
  <si>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</si>
  <si>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 Кутузовский</t>
  </si>
  <si>
    <t>директор</t>
  </si>
  <si>
    <t>Малышева О.В.</t>
  </si>
  <si>
    <t>Чай с лимоном</t>
  </si>
  <si>
    <t>Хлеб пшеничный</t>
  </si>
  <si>
    <t>ПР</t>
  </si>
  <si>
    <t>202/309 243/759</t>
  </si>
  <si>
    <t>383/Акт</t>
  </si>
  <si>
    <t>Чай с сахаром</t>
  </si>
  <si>
    <t>Яйцо вареное</t>
  </si>
  <si>
    <t>Какао с молоком</t>
  </si>
  <si>
    <t>Рагу овощное из птицы</t>
  </si>
  <si>
    <t>48(АКТ)</t>
  </si>
  <si>
    <t>Каша вязкая молочная пшенная</t>
  </si>
  <si>
    <t>Бутерброд с сыром</t>
  </si>
  <si>
    <t>Кофейный напиток с молоком</t>
  </si>
  <si>
    <t>Яблоко</t>
  </si>
  <si>
    <t>Макаронные изделия отварные+ сосиски отварные с томатным соусом</t>
  </si>
  <si>
    <t>Салат из свеклы с яблоками</t>
  </si>
  <si>
    <t>Бутерброд с повидлом</t>
  </si>
  <si>
    <t>Плов из птицы</t>
  </si>
  <si>
    <t>Макаронные изделия отварные + фрикадельки из птицы с томатным соусом</t>
  </si>
  <si>
    <t>Акт</t>
  </si>
  <si>
    <t>Каша гречневая рассыпчатая + котлета из мяса с соусом</t>
  </si>
  <si>
    <t>302/171 268</t>
  </si>
  <si>
    <t>312/268/АКТ</t>
  </si>
  <si>
    <t>Пюре картофельное с м/сливоч+биточки из мяса с соусом</t>
  </si>
  <si>
    <t>Салат из белокачанной капусты с морковью</t>
  </si>
  <si>
    <t>Каша молочная  манная с м/сливочным</t>
  </si>
  <si>
    <t>205</t>
  </si>
  <si>
    <t>40</t>
  </si>
  <si>
    <t>Кисель</t>
  </si>
  <si>
    <t>Макаронные изделия отварные+котлеты из мяса с соусом</t>
  </si>
  <si>
    <t>Печенье</t>
  </si>
  <si>
    <t>202/309/268</t>
  </si>
  <si>
    <t>Салат  Степной</t>
  </si>
  <si>
    <t xml:space="preserve">Кисель </t>
  </si>
  <si>
    <t xml:space="preserve">Компот из изюма </t>
  </si>
  <si>
    <t>Салат из моркови (пропущ.) и кураги</t>
  </si>
  <si>
    <t>202/309/297/759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</si>
</sst>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1" applyBorder="1"/>
    <xf numFmtId="0" fontId="11" fillId="4" borderId="1" xfId="1" applyFill="1" applyBorder="1" applyProtection="1">
      <protection locked="0"/>
    </xf>
    <xf numFmtId="0" fontId="11" fillId="0" borderId="2" xfId="1" applyFill="1" applyBorder="1"/>
    <xf numFmtId="0" fontId="2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15.44</v>
      </c>
      <c r="H6" s="40">
        <v>14.19</v>
      </c>
      <c r="I6" s="40">
        <v>49.37</v>
      </c>
      <c r="J6" s="40">
        <v>289.36</v>
      </c>
      <c r="K6" s="41" t="s">
        <v>63</v>
      </c>
      <c r="L6" s="40">
        <v>63.95</v>
      </c>
    </row>
    <row r="7" spans="1:12" ht="15" x14ac:dyDescent="0.25">
      <c r="A7" s="23"/>
      <c r="B7" s="15"/>
      <c r="C7" s="11"/>
      <c r="D7" s="6" t="s">
        <v>22</v>
      </c>
      <c r="E7" s="42" t="s">
        <v>42</v>
      </c>
      <c r="F7" s="43">
        <v>203.5</v>
      </c>
      <c r="G7" s="43">
        <v>0.11</v>
      </c>
      <c r="H7" s="43">
        <v>0.02</v>
      </c>
      <c r="I7" s="43">
        <v>13.2</v>
      </c>
      <c r="J7" s="43">
        <v>97</v>
      </c>
      <c r="K7" s="44">
        <v>377</v>
      </c>
      <c r="L7" s="43">
        <v>5.8</v>
      </c>
    </row>
    <row r="8" spans="1:12" ht="15" x14ac:dyDescent="0.25">
      <c r="A8" s="23"/>
      <c r="B8" s="15"/>
      <c r="C8" s="11"/>
      <c r="D8" s="7" t="s">
        <v>23</v>
      </c>
      <c r="E8" s="42" t="s">
        <v>43</v>
      </c>
      <c r="F8" s="43">
        <v>30</v>
      </c>
      <c r="G8" s="43">
        <v>2.4300000000000002</v>
      </c>
      <c r="H8" s="43">
        <v>0.3</v>
      </c>
      <c r="I8" s="43">
        <v>14.64</v>
      </c>
      <c r="J8" s="43">
        <v>81.02</v>
      </c>
      <c r="K8" s="44" t="s">
        <v>44</v>
      </c>
      <c r="L8" s="43">
        <v>3.16</v>
      </c>
    </row>
    <row r="9" spans="1:12" ht="15" x14ac:dyDescent="0.25">
      <c r="A9" s="23"/>
      <c r="B9" s="15"/>
      <c r="C9" s="11"/>
      <c r="D9" s="7" t="s">
        <v>26</v>
      </c>
      <c r="E9" s="42" t="s">
        <v>58</v>
      </c>
      <c r="F9" s="43">
        <v>60</v>
      </c>
      <c r="G9" s="43">
        <v>1.1499999999999999</v>
      </c>
      <c r="H9" s="43">
        <v>4.24</v>
      </c>
      <c r="I9" s="43">
        <v>4.54</v>
      </c>
      <c r="J9" s="43">
        <v>110.12</v>
      </c>
      <c r="K9" s="44">
        <v>2</v>
      </c>
      <c r="L9" s="43">
        <v>5.77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>SUM(G6:G12)</f>
        <v>19.13</v>
      </c>
      <c r="H13" s="19">
        <f>SUM(H6:H12)</f>
        <v>18.75</v>
      </c>
      <c r="I13" s="19">
        <f>SUM(I6:I12)</f>
        <v>81.75</v>
      </c>
      <c r="J13" s="19">
        <f>SUM(J6:J12)</f>
        <v>577.5</v>
      </c>
      <c r="K13" s="25"/>
      <c r="L13" s="19">
        <f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543.5</v>
      </c>
      <c r="G24" s="32">
        <f t="shared" ref="G24:J24" si="2">G13+G23</f>
        <v>19.13</v>
      </c>
      <c r="H24" s="32">
        <f t="shared" si="2"/>
        <v>18.75</v>
      </c>
      <c r="I24" s="32">
        <f t="shared" si="2"/>
        <v>81.75</v>
      </c>
      <c r="J24" s="32">
        <f t="shared" si="2"/>
        <v>577.5</v>
      </c>
      <c r="K24" s="32"/>
      <c r="L24" s="32">
        <f t="shared" ref="L24" si="3">L13+L23</f>
        <v>78.679999999999993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11.9</v>
      </c>
      <c r="H25" s="40">
        <v>17.38</v>
      </c>
      <c r="I25" s="40">
        <v>34.799999999999997</v>
      </c>
      <c r="J25" s="40">
        <v>331.29</v>
      </c>
      <c r="K25" s="41" t="s">
        <v>64</v>
      </c>
      <c r="L25" s="40">
        <v>60.32</v>
      </c>
    </row>
    <row r="26" spans="1:12" ht="15" x14ac:dyDescent="0.25">
      <c r="A26" s="14"/>
      <c r="B26" s="15"/>
      <c r="C26" s="11"/>
      <c r="D26" s="6" t="s">
        <v>26</v>
      </c>
      <c r="E26" s="42" t="s">
        <v>66</v>
      </c>
      <c r="F26" s="43">
        <v>60</v>
      </c>
      <c r="G26" s="43">
        <v>1.56</v>
      </c>
      <c r="H26" s="43">
        <v>1.95</v>
      </c>
      <c r="I26" s="43">
        <v>3.88</v>
      </c>
      <c r="J26" s="43">
        <v>31.72</v>
      </c>
      <c r="K26" s="44">
        <v>45</v>
      </c>
      <c r="L26" s="43">
        <v>9.4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>
        <v>5.8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44</v>
      </c>
      <c r="L28" s="43">
        <v>3.16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15.96</v>
      </c>
      <c r="H32" s="19">
        <f t="shared" ref="H32" si="5">SUM(H25:H31)</f>
        <v>19.649999999999999</v>
      </c>
      <c r="I32" s="19">
        <f t="shared" ref="I32" si="6">SUM(I25:I31)</f>
        <v>68.319999999999993</v>
      </c>
      <c r="J32" s="19">
        <f t="shared" ref="J32:L32" si="7">SUM(J25:J31)</f>
        <v>550.03</v>
      </c>
      <c r="K32" s="25"/>
      <c r="L32" s="19">
        <f t="shared" si="7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2">G32+G42</f>
        <v>15.96</v>
      </c>
      <c r="H43" s="32">
        <f t="shared" ref="H43" si="13">H32+H42</f>
        <v>19.649999999999999</v>
      </c>
      <c r="I43" s="32">
        <f t="shared" ref="I43" si="14">I32+I42</f>
        <v>68.319999999999993</v>
      </c>
      <c r="J43" s="32">
        <f t="shared" ref="J43:L43" si="15">J32+J42</f>
        <v>550.03</v>
      </c>
      <c r="K43" s="32"/>
      <c r="L43" s="32">
        <f t="shared" si="15"/>
        <v>78.679999999999993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7" t="s">
        <v>21</v>
      </c>
      <c r="E44" s="39" t="s">
        <v>67</v>
      </c>
      <c r="F44" s="40" t="s">
        <v>68</v>
      </c>
      <c r="G44" s="40">
        <v>5.75</v>
      </c>
      <c r="H44" s="40">
        <v>6.27</v>
      </c>
      <c r="I44" s="40">
        <v>31.23</v>
      </c>
      <c r="J44" s="40">
        <v>200.55</v>
      </c>
      <c r="K44" s="41">
        <v>181</v>
      </c>
      <c r="L44" s="40">
        <v>61.53</v>
      </c>
    </row>
    <row r="45" spans="1:12" ht="15" x14ac:dyDescent="0.25">
      <c r="A45" s="23"/>
      <c r="B45" s="15"/>
      <c r="C45" s="11"/>
      <c r="D45" s="59" t="s">
        <v>26</v>
      </c>
      <c r="E45" s="42" t="s">
        <v>48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>
        <v>5.69</v>
      </c>
    </row>
    <row r="46" spans="1:12" ht="15.75" thickBot="1" x14ac:dyDescent="0.3">
      <c r="A46" s="23"/>
      <c r="B46" s="15"/>
      <c r="C46" s="11"/>
      <c r="D46" s="57" t="s">
        <v>22</v>
      </c>
      <c r="E46" s="42" t="s">
        <v>49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7.25</v>
      </c>
    </row>
    <row r="47" spans="1:12" ht="15" x14ac:dyDescent="0.25">
      <c r="A47" s="23"/>
      <c r="B47" s="15"/>
      <c r="C47" s="11"/>
      <c r="D47" s="58" t="s">
        <v>23</v>
      </c>
      <c r="E47" s="42" t="s">
        <v>43</v>
      </c>
      <c r="F47" s="43" t="s">
        <v>69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44</v>
      </c>
      <c r="L47" s="43">
        <v>4.21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505</v>
      </c>
      <c r="G51" s="19">
        <f t="shared" ref="G51" si="16">SUM(G44:G50)</f>
        <v>16.95</v>
      </c>
      <c r="H51" s="19">
        <f t="shared" ref="H51" si="17">SUM(H44:H50)</f>
        <v>17.11</v>
      </c>
      <c r="I51" s="19">
        <f t="shared" ref="I51" si="18">SUM(I44:I50)</f>
        <v>68.75</v>
      </c>
      <c r="J51" s="19">
        <f t="shared" ref="J51:L51" si="19">SUM(J44:J50)</f>
        <v>525.92000000000007</v>
      </c>
      <c r="K51" s="25"/>
      <c r="L51" s="19">
        <f t="shared" si="19"/>
        <v>78.679999999999993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4">G51+G61</f>
        <v>16.95</v>
      </c>
      <c r="H62" s="32">
        <f t="shared" ref="H62" si="25">H51+H61</f>
        <v>17.11</v>
      </c>
      <c r="I62" s="32">
        <f t="shared" ref="I62" si="26">I51+I61</f>
        <v>68.75</v>
      </c>
      <c r="J62" s="32">
        <f t="shared" ref="J62:L62" si="27">J51+J61</f>
        <v>525.92000000000007</v>
      </c>
      <c r="K62" s="32"/>
      <c r="L62" s="32">
        <f t="shared" si="27"/>
        <v>78.679999999999993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13.67</v>
      </c>
      <c r="H63" s="40">
        <v>13.75</v>
      </c>
      <c r="I63" s="40">
        <v>30.34</v>
      </c>
      <c r="J63" s="40">
        <v>317.85000000000002</v>
      </c>
      <c r="K63" s="41" t="s">
        <v>45</v>
      </c>
      <c r="L63" s="40">
        <v>57.72</v>
      </c>
    </row>
    <row r="64" spans="1:12" ht="15" x14ac:dyDescent="0.25">
      <c r="A64" s="23"/>
      <c r="B64" s="15"/>
      <c r="C64" s="11"/>
      <c r="D64" s="6" t="s">
        <v>26</v>
      </c>
      <c r="E64" s="42" t="s">
        <v>57</v>
      </c>
      <c r="F64" s="43">
        <v>60</v>
      </c>
      <c r="G64" s="43">
        <v>1.3</v>
      </c>
      <c r="H64" s="43">
        <v>3.7</v>
      </c>
      <c r="I64" s="43">
        <v>6.72</v>
      </c>
      <c r="J64" s="43">
        <v>62.34</v>
      </c>
      <c r="K64" s="44">
        <v>54</v>
      </c>
      <c r="L64" s="43">
        <v>9.8000000000000007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46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>
        <v>3.16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8">SUM(G63:G69)</f>
        <v>17.400000000000002</v>
      </c>
      <c r="H70" s="19">
        <f t="shared" ref="H70" si="29">SUM(H63:H69)</f>
        <v>17.75</v>
      </c>
      <c r="I70" s="19">
        <f t="shared" ref="I70" si="30">SUM(I63:I69)</f>
        <v>82.660000000000011</v>
      </c>
      <c r="J70" s="19">
        <f t="shared" ref="J70:L70" si="31">SUM(J63:J69)</f>
        <v>579.83000000000004</v>
      </c>
      <c r="K70" s="25"/>
      <c r="L70" s="19">
        <f t="shared" si="31"/>
        <v>78.679999999999993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3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6">G70+G80</f>
        <v>17.400000000000002</v>
      </c>
      <c r="H81" s="32">
        <f t="shared" ref="H81" si="37">H70+H80</f>
        <v>17.75</v>
      </c>
      <c r="I81" s="32">
        <f t="shared" ref="I81" si="38">I70+I80</f>
        <v>82.660000000000011</v>
      </c>
      <c r="J81" s="32">
        <f t="shared" ref="J81:L81" si="39">J70+J80</f>
        <v>579.83000000000004</v>
      </c>
      <c r="K81" s="32"/>
      <c r="L81" s="32">
        <f t="shared" si="39"/>
        <v>78.679999999999993</v>
      </c>
    </row>
    <row r="82" spans="1:13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13.03</v>
      </c>
      <c r="H82" s="40">
        <v>12.5</v>
      </c>
      <c r="I82" s="40">
        <v>18.27</v>
      </c>
      <c r="J82" s="40">
        <v>223.4</v>
      </c>
      <c r="K82" s="41">
        <v>289</v>
      </c>
      <c r="L82" s="40">
        <v>63.92</v>
      </c>
    </row>
    <row r="83" spans="1:13" ht="15" x14ac:dyDescent="0.25">
      <c r="A83" s="23"/>
      <c r="B83" s="15"/>
      <c r="C83" s="11"/>
      <c r="D83" s="6" t="s">
        <v>24</v>
      </c>
      <c r="E83" s="42" t="s">
        <v>55</v>
      </c>
      <c r="F83" s="43">
        <v>100</v>
      </c>
      <c r="G83" s="43">
        <v>0.4</v>
      </c>
      <c r="H83" s="43">
        <v>4.88</v>
      </c>
      <c r="I83" s="43">
        <v>10.8</v>
      </c>
      <c r="J83" s="43">
        <v>47</v>
      </c>
      <c r="K83" s="44">
        <v>338</v>
      </c>
      <c r="L83" s="43">
        <v>5.8</v>
      </c>
    </row>
    <row r="84" spans="1:13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>
        <v>5.8</v>
      </c>
    </row>
    <row r="85" spans="1:13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44</v>
      </c>
      <c r="L85" s="43">
        <v>3.16</v>
      </c>
      <c r="M85" s="60"/>
    </row>
    <row r="86" spans="1:13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3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0">SUM(G82:G88)</f>
        <v>17.3</v>
      </c>
      <c r="H89" s="19">
        <f t="shared" ref="H89" si="41">SUM(H82:H88)</f>
        <v>17.799999999999997</v>
      </c>
      <c r="I89" s="19">
        <f t="shared" ref="I89" si="42">SUM(I82:I88)</f>
        <v>68.67</v>
      </c>
      <c r="J89" s="19">
        <f t="shared" ref="J89:L89" si="43">SUM(J82:J88)</f>
        <v>509.15</v>
      </c>
      <c r="K89" s="25"/>
      <c r="L89" s="19">
        <f t="shared" si="43"/>
        <v>78.679999999999993</v>
      </c>
    </row>
    <row r="90" spans="1:13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3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3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3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3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3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3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48">G89+G99</f>
        <v>17.3</v>
      </c>
      <c r="H100" s="32">
        <f t="shared" ref="H100" si="49">H89+H99</f>
        <v>17.799999999999997</v>
      </c>
      <c r="I100" s="32">
        <f t="shared" ref="I100" si="50">I89+I99</f>
        <v>68.67</v>
      </c>
      <c r="J100" s="32">
        <f t="shared" ref="J100:L100" si="51">J89+J99</f>
        <v>509.15</v>
      </c>
      <c r="K100" s="32"/>
      <c r="L100" s="32">
        <f t="shared" si="51"/>
        <v>78.679999999999993</v>
      </c>
    </row>
    <row r="101" spans="1:13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250</v>
      </c>
      <c r="G101" s="40">
        <v>10.46</v>
      </c>
      <c r="H101" s="40">
        <v>10.62</v>
      </c>
      <c r="I101" s="40">
        <v>21.18</v>
      </c>
      <c r="J101" s="40">
        <v>257.06</v>
      </c>
      <c r="K101" s="41" t="s">
        <v>73</v>
      </c>
      <c r="L101" s="40">
        <v>64.03</v>
      </c>
      <c r="M101" s="60"/>
    </row>
    <row r="102" spans="1:13" ht="15" x14ac:dyDescent="0.25">
      <c r="A102" s="23"/>
      <c r="B102" s="15"/>
      <c r="C102" s="11"/>
      <c r="D102" s="6" t="s">
        <v>26</v>
      </c>
      <c r="E102" s="42" t="s">
        <v>72</v>
      </c>
      <c r="F102" s="43">
        <v>60</v>
      </c>
      <c r="G102" s="43">
        <v>4.2300000000000004</v>
      </c>
      <c r="H102" s="43">
        <v>6.81</v>
      </c>
      <c r="I102" s="43">
        <v>18.73</v>
      </c>
      <c r="J102" s="43">
        <v>110.4</v>
      </c>
      <c r="K102" s="44" t="s">
        <v>44</v>
      </c>
      <c r="L102" s="43">
        <v>5.69</v>
      </c>
    </row>
    <row r="103" spans="1:13" ht="15" x14ac:dyDescent="0.25">
      <c r="A103" s="23"/>
      <c r="B103" s="15"/>
      <c r="C103" s="11"/>
      <c r="D103" s="7" t="s">
        <v>22</v>
      </c>
      <c r="E103" s="42" t="s">
        <v>42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>
        <v>5.8</v>
      </c>
    </row>
    <row r="104" spans="1:13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>
        <v>3.16</v>
      </c>
    </row>
    <row r="105" spans="1:13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3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3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2">SUM(G101:G107)</f>
        <v>17.250000000000004</v>
      </c>
      <c r="H108" s="19">
        <f t="shared" si="52"/>
        <v>17.75</v>
      </c>
      <c r="I108" s="19">
        <f t="shared" si="52"/>
        <v>69.75</v>
      </c>
      <c r="J108" s="19">
        <f t="shared" si="52"/>
        <v>545.48</v>
      </c>
      <c r="K108" s="25"/>
      <c r="L108" s="19">
        <f t="shared" ref="L108" si="53">SUM(L101:L107)</f>
        <v>78.679999999999993</v>
      </c>
    </row>
    <row r="109" spans="1:13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3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3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3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3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3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3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3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543.5</v>
      </c>
      <c r="G119" s="32">
        <f t="shared" ref="G119" si="56">G108+G118</f>
        <v>17.250000000000004</v>
      </c>
      <c r="H119" s="32">
        <f t="shared" ref="H119" si="57">H108+H118</f>
        <v>17.75</v>
      </c>
      <c r="I119" s="32">
        <f t="shared" ref="I119" si="58">I108+I118</f>
        <v>69.75</v>
      </c>
      <c r="J119" s="32">
        <f t="shared" ref="J119:L119" si="59">J108+J118</f>
        <v>545.48</v>
      </c>
      <c r="K119" s="32"/>
      <c r="L119" s="32">
        <f t="shared" si="59"/>
        <v>78.679999999999993</v>
      </c>
    </row>
    <row r="120" spans="1:13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13.09</v>
      </c>
      <c r="H120" s="40">
        <v>13.33</v>
      </c>
      <c r="I120" s="40">
        <v>24.56</v>
      </c>
      <c r="J120" s="40">
        <v>286.72000000000003</v>
      </c>
      <c r="K120" s="41">
        <v>291</v>
      </c>
      <c r="L120" s="40">
        <v>60.37</v>
      </c>
      <c r="M120" s="60"/>
    </row>
    <row r="121" spans="1:13" ht="15" x14ac:dyDescent="0.25">
      <c r="A121" s="14"/>
      <c r="B121" s="15"/>
      <c r="C121" s="11"/>
      <c r="D121" s="6" t="s">
        <v>26</v>
      </c>
      <c r="E121" s="42" t="s">
        <v>74</v>
      </c>
      <c r="F121" s="43">
        <v>60</v>
      </c>
      <c r="G121" s="43">
        <v>0.92</v>
      </c>
      <c r="H121" s="43">
        <v>3.71</v>
      </c>
      <c r="I121" s="43">
        <v>5.55</v>
      </c>
      <c r="J121" s="43">
        <v>60</v>
      </c>
      <c r="K121" s="44" t="s">
        <v>61</v>
      </c>
      <c r="L121" s="43">
        <v>6.1</v>
      </c>
    </row>
    <row r="122" spans="1:13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46</v>
      </c>
      <c r="L122" s="43">
        <v>8</v>
      </c>
    </row>
    <row r="123" spans="1:13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44</v>
      </c>
      <c r="L123" s="43">
        <v>4.21</v>
      </c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17.25</v>
      </c>
      <c r="H127" s="19">
        <f t="shared" si="60"/>
        <v>17.439999999999998</v>
      </c>
      <c r="I127" s="19">
        <f t="shared" si="60"/>
        <v>80.59</v>
      </c>
      <c r="J127" s="19">
        <f t="shared" si="60"/>
        <v>583.83000000000004</v>
      </c>
      <c r="K127" s="25"/>
      <c r="L127" s="19">
        <f t="shared" ref="L127" si="61">SUM(L120:L126)</f>
        <v>78.679999999999993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3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3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3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3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3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3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3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4">G127+G137</f>
        <v>17.25</v>
      </c>
      <c r="H138" s="32">
        <f t="shared" ref="H138" si="65">H127+H137</f>
        <v>17.439999999999998</v>
      </c>
      <c r="I138" s="32">
        <f t="shared" ref="I138" si="66">I127+I137</f>
        <v>80.59</v>
      </c>
      <c r="J138" s="32">
        <f t="shared" ref="J138:L138" si="67">J127+J137</f>
        <v>583.83000000000004</v>
      </c>
      <c r="K138" s="32"/>
      <c r="L138" s="32">
        <f t="shared" si="67"/>
        <v>78.679999999999993</v>
      </c>
    </row>
    <row r="139" spans="1:13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277.14</v>
      </c>
      <c r="K139" s="41">
        <v>173</v>
      </c>
      <c r="L139" s="40">
        <v>61.3</v>
      </c>
      <c r="M139" s="60"/>
    </row>
    <row r="140" spans="1:13" ht="15" x14ac:dyDescent="0.25">
      <c r="A140" s="23"/>
      <c r="B140" s="15"/>
      <c r="C140" s="11"/>
      <c r="D140" s="6" t="s">
        <v>26</v>
      </c>
      <c r="E140" s="42" t="s">
        <v>53</v>
      </c>
      <c r="F140" s="43">
        <v>60</v>
      </c>
      <c r="G140" s="43">
        <v>3.65</v>
      </c>
      <c r="H140" s="43">
        <v>3.18</v>
      </c>
      <c r="I140" s="43">
        <v>9.69</v>
      </c>
      <c r="J140" s="43">
        <v>101.12</v>
      </c>
      <c r="K140" s="44">
        <v>3</v>
      </c>
      <c r="L140" s="43">
        <v>5.0999999999999996</v>
      </c>
    </row>
    <row r="141" spans="1:13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3.17</v>
      </c>
      <c r="H141" s="43">
        <v>2.68</v>
      </c>
      <c r="I141" s="43">
        <v>13.95</v>
      </c>
      <c r="J141" s="43">
        <v>100.6</v>
      </c>
      <c r="K141" s="44">
        <v>379</v>
      </c>
      <c r="L141" s="43">
        <v>9</v>
      </c>
    </row>
    <row r="142" spans="1:13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44</v>
      </c>
      <c r="L142" s="43">
        <v>3.28</v>
      </c>
    </row>
    <row r="143" spans="1:13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3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18.25</v>
      </c>
      <c r="H146" s="19">
        <f t="shared" si="68"/>
        <v>17.75</v>
      </c>
      <c r="I146" s="19">
        <f t="shared" si="68"/>
        <v>81.75</v>
      </c>
      <c r="J146" s="19">
        <f t="shared" si="68"/>
        <v>567.5</v>
      </c>
      <c r="K146" s="25"/>
      <c r="L146" s="19">
        <f t="shared" ref="L146" si="69">SUM(L139:L145)</f>
        <v>78.679999999999993</v>
      </c>
    </row>
    <row r="147" spans="1:13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3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3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3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3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3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3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3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2">G146+G156</f>
        <v>18.25</v>
      </c>
      <c r="H157" s="32">
        <f t="shared" ref="H157" si="73">H146+H156</f>
        <v>17.75</v>
      </c>
      <c r="I157" s="32">
        <f t="shared" ref="I157" si="74">I146+I156</f>
        <v>81.75</v>
      </c>
      <c r="J157" s="32">
        <f t="shared" ref="J157:L157" si="75">J146+J156</f>
        <v>567.5</v>
      </c>
      <c r="K157" s="32"/>
      <c r="L157" s="32">
        <f t="shared" si="75"/>
        <v>78.679999999999993</v>
      </c>
    </row>
    <row r="158" spans="1:13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250</v>
      </c>
      <c r="G158" s="40">
        <v>13.03</v>
      </c>
      <c r="H158" s="40">
        <v>12.5</v>
      </c>
      <c r="I158" s="40">
        <v>18.27</v>
      </c>
      <c r="J158" s="40">
        <v>223.4</v>
      </c>
      <c r="K158" s="41">
        <v>289</v>
      </c>
      <c r="L158" s="40">
        <v>51.11</v>
      </c>
      <c r="M158" s="60"/>
    </row>
    <row r="159" spans="1:13" ht="15" x14ac:dyDescent="0.25">
      <c r="A159" s="23"/>
      <c r="B159" s="15"/>
      <c r="C159" s="11"/>
      <c r="D159" s="6" t="s">
        <v>24</v>
      </c>
      <c r="E159" s="42" t="s">
        <v>55</v>
      </c>
      <c r="F159" s="43">
        <v>100</v>
      </c>
      <c r="G159" s="43">
        <v>0.4</v>
      </c>
      <c r="H159" s="43">
        <v>4.88</v>
      </c>
      <c r="I159" s="43">
        <v>9.8000000000000007</v>
      </c>
      <c r="J159" s="43">
        <v>47</v>
      </c>
      <c r="K159" s="44">
        <v>338</v>
      </c>
      <c r="L159" s="43">
        <v>14.36</v>
      </c>
    </row>
    <row r="160" spans="1:13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51</v>
      </c>
      <c r="L160" s="43">
        <v>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>
        <v>4.21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6">SUM(G158:G164)</f>
        <v>17.02</v>
      </c>
      <c r="H165" s="19">
        <f t="shared" si="76"/>
        <v>17.859999999999996</v>
      </c>
      <c r="I165" s="19">
        <f t="shared" si="76"/>
        <v>72.77</v>
      </c>
      <c r="J165" s="19">
        <f t="shared" si="76"/>
        <v>511.09</v>
      </c>
      <c r="K165" s="25"/>
      <c r="L165" s="19">
        <f t="shared" ref="L165" si="77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0">G165+G175</f>
        <v>17.02</v>
      </c>
      <c r="H176" s="32">
        <f t="shared" ref="H176" si="81">H165+H175</f>
        <v>17.859999999999996</v>
      </c>
      <c r="I176" s="32">
        <f t="shared" ref="I176" si="82">I165+I175</f>
        <v>72.77</v>
      </c>
      <c r="J176" s="32">
        <f t="shared" ref="J176:L176" si="83">J165+J175</f>
        <v>511.09</v>
      </c>
      <c r="K176" s="32"/>
      <c r="L176" s="32">
        <f t="shared" si="83"/>
        <v>78.679999999999993</v>
      </c>
    </row>
    <row r="177" spans="1:13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12.75</v>
      </c>
      <c r="H177" s="40">
        <v>14.76</v>
      </c>
      <c r="I177" s="40">
        <v>33.5</v>
      </c>
      <c r="J177" s="40">
        <v>293.64</v>
      </c>
      <c r="K177" s="41" t="s">
        <v>78</v>
      </c>
      <c r="L177" s="40">
        <v>60.59</v>
      </c>
      <c r="M177" s="60"/>
    </row>
    <row r="178" spans="1:13" ht="15" x14ac:dyDescent="0.25">
      <c r="A178" s="23"/>
      <c r="B178" s="15"/>
      <c r="C178" s="11"/>
      <c r="D178" s="6" t="s">
        <v>26</v>
      </c>
      <c r="E178" s="42" t="s">
        <v>77</v>
      </c>
      <c r="F178" s="43">
        <v>60</v>
      </c>
      <c r="G178" s="43">
        <v>0.92</v>
      </c>
      <c r="H178" s="43">
        <v>2.72</v>
      </c>
      <c r="I178" s="43">
        <v>8.7100000000000009</v>
      </c>
      <c r="J178" s="43">
        <v>38.450000000000003</v>
      </c>
      <c r="K178" s="44">
        <v>63</v>
      </c>
      <c r="L178" s="43">
        <v>9.1300000000000008</v>
      </c>
    </row>
    <row r="179" spans="1:13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>
        <v>5.8</v>
      </c>
    </row>
    <row r="180" spans="1:13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44</v>
      </c>
      <c r="L180" s="43">
        <v>3.16</v>
      </c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16.170000000000002</v>
      </c>
      <c r="H184" s="19">
        <f t="shared" si="84"/>
        <v>17.8</v>
      </c>
      <c r="I184" s="19">
        <f t="shared" si="84"/>
        <v>71.849999999999994</v>
      </c>
      <c r="J184" s="19">
        <f t="shared" si="84"/>
        <v>519.11</v>
      </c>
      <c r="K184" s="25"/>
      <c r="L184" s="19">
        <f t="shared" ref="L184" si="85">SUM(L177:L183)</f>
        <v>78.679999999999993</v>
      </c>
    </row>
    <row r="185" spans="1:13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3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3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3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3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3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3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88">G184+G194</f>
        <v>16.170000000000002</v>
      </c>
      <c r="H195" s="32">
        <f t="shared" ref="H195" si="89">H184+H194</f>
        <v>17.8</v>
      </c>
      <c r="I195" s="32">
        <f t="shared" ref="I195" si="90">I184+I194</f>
        <v>71.849999999999994</v>
      </c>
      <c r="J195" s="32">
        <f t="shared" ref="J195:L195" si="91">J184+J194</f>
        <v>519.11</v>
      </c>
      <c r="K195" s="32"/>
      <c r="L195" s="32">
        <f t="shared" si="91"/>
        <v>78.679999999999993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534.70000000000005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17.268000000000001</v>
      </c>
      <c r="H196" s="34">
        <f t="shared" si="92"/>
        <v>17.966000000000001</v>
      </c>
      <c r="I196" s="34">
        <f t="shared" si="92"/>
        <v>74.686000000000007</v>
      </c>
      <c r="J196" s="34">
        <f t="shared" si="92"/>
        <v>546.94399999999996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78.679999999999978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2024-01-11T08:05:09Z</cp:lastPrinted>
  <dcterms:created xsi:type="dcterms:W3CDTF">2022-05-16T14:23:56Z</dcterms:created>
  <dcterms:modified xsi:type="dcterms:W3CDTF">2025-01-20T16:39:56Z</dcterms:modified>
</cp:coreProperties>
</file>